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Current forms\Completed Forms\"/>
    </mc:Choice>
  </mc:AlternateContent>
  <xr:revisionPtr revIDLastSave="0" documentId="8_{447A9DEB-FE3A-472D-92BD-5D8877031E4E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I39" i="1"/>
  <c r="G38" i="1"/>
  <c r="I38" i="1"/>
  <c r="G42" i="1"/>
  <c r="I42" i="1"/>
  <c r="G41" i="1"/>
  <c r="I41" i="1"/>
  <c r="G40" i="1"/>
  <c r="I40" i="1"/>
  <c r="G24" i="1"/>
  <c r="I24" i="1"/>
  <c r="G23" i="1"/>
  <c r="I23" i="1"/>
  <c r="G22" i="1"/>
  <c r="I22" i="1"/>
  <c r="G21" i="1"/>
  <c r="I21" i="1"/>
  <c r="G20" i="1"/>
  <c r="I20" i="1"/>
  <c r="G29" i="1"/>
  <c r="I29" i="1"/>
  <c r="G28" i="1"/>
  <c r="I28" i="1"/>
  <c r="G27" i="1"/>
  <c r="I27" i="1"/>
  <c r="G26" i="1"/>
  <c r="I26" i="1"/>
  <c r="G25" i="1"/>
  <c r="I25" i="1"/>
  <c r="G63" i="1"/>
  <c r="I63" i="1"/>
  <c r="G65" i="1"/>
  <c r="I65" i="1"/>
  <c r="G66" i="1"/>
  <c r="I66" i="1"/>
  <c r="G64" i="1"/>
  <c r="I64" i="1"/>
  <c r="G62" i="1"/>
  <c r="I62" i="1"/>
  <c r="G60" i="1"/>
  <c r="I60" i="1"/>
  <c r="G59" i="1"/>
  <c r="I59" i="1"/>
  <c r="G58" i="1"/>
  <c r="I58" i="1"/>
  <c r="G57" i="1"/>
  <c r="I57" i="1"/>
  <c r="G56" i="1"/>
  <c r="I56" i="1"/>
  <c r="G55" i="1"/>
  <c r="I55" i="1"/>
  <c r="G54" i="1"/>
  <c r="I54" i="1"/>
  <c r="G53" i="1"/>
  <c r="I53" i="1"/>
  <c r="G52" i="1"/>
  <c r="I52" i="1"/>
  <c r="G14" i="1"/>
  <c r="I14" i="1"/>
  <c r="G15" i="1"/>
  <c r="I15" i="1"/>
  <c r="G16" i="1"/>
  <c r="I16" i="1"/>
  <c r="G17" i="1"/>
  <c r="I17" i="1"/>
  <c r="G18" i="1"/>
  <c r="I18" i="1"/>
  <c r="G19" i="1"/>
  <c r="I19" i="1"/>
  <c r="G30" i="1"/>
  <c r="I30" i="1"/>
  <c r="G31" i="1"/>
  <c r="I31" i="1"/>
  <c r="G32" i="1"/>
  <c r="I32" i="1"/>
  <c r="G34" i="1"/>
  <c r="G35" i="1"/>
  <c r="I35" i="1"/>
  <c r="G36" i="1"/>
  <c r="I36" i="1"/>
  <c r="G37" i="1"/>
  <c r="I37" i="1"/>
  <c r="G43" i="1"/>
  <c r="G13" i="1"/>
  <c r="I13" i="1"/>
  <c r="I34" i="1"/>
  <c r="I43" i="1"/>
  <c r="I67" i="1"/>
  <c r="C70" i="1"/>
  <c r="I44" i="1"/>
  <c r="C69" i="1"/>
  <c r="C71" i="1"/>
</calcChain>
</file>

<file path=xl/sharedStrings.xml><?xml version="1.0" encoding="utf-8"?>
<sst xmlns="http://schemas.openxmlformats.org/spreadsheetml/2006/main" count="346" uniqueCount="145">
  <si>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</si>
  <si>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</si>
  <si>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</si>
  <si>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</si>
  <si>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</si>
  <si>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</si>
  <si>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</si>
  <si>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</si>
  <si>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</si>
  <si>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</si>
  <si>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</si>
  <si>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</si>
  <si>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</si>
  <si>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</si>
  <si>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</si>
  <si>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</si>
  <si>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</si>
  <si>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</si>
  <si>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</si>
  <si>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</si>
  <si>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</si>
  <si>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</si>
  <si>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</si>
  <si>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</si>
  <si>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</si>
  <si>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</si>
  <si>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</si>
  <si>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</si>
  <si>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</si>
  <si>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</si>
  <si>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</si>
  <si>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</si>
  <si>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</si>
  <si>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</si>
  <si>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</si>
  <si>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</si>
  <si>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</si>
  <si>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</si>
  <si>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</si>
  <si>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</si>
  <si>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</si>
  <si>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</si>
  <si>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</si>
  <si>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</si>
  <si>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</si>
  <si>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</si>
  <si>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</si>
  <si>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</si>
  <si>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</si>
  <si>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</si>
  <si>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</si>
  <si>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</si>
  <si>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</si>
  <si>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</si>
  <si>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</si>
  <si>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</si>
  <si>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</si>
  <si>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</si>
  <si>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</si>
  <si>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</si>
  <si>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</si>
  <si>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</si>
  <si>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</si>
  <si>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</si>
  <si>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</si>
  <si>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</si>
  <si>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</si>
  <si>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</si>
  <si>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</si>
  <si>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</si>
  <si>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</si>
  <si>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</si>
  <si>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</si>
  <si>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</si>
  <si>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</si>
  <si>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</si>
  <si>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</si>
  <si>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</si>
  <si>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</si>
  <si>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</si>
  <si>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</si>
  <si>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</si>
  <si>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</si>
  <si>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</si>
  <si>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</si>
  <si>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</si>
  <si>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</si>
  <si>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</si>
  <si>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</si>
  <si>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</si>
  <si>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</si>
  <si>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</si>
  <si>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</si>
  <si>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</si>
  <si>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</si>
  <si>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</si>
  <si>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</si>
  <si>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</si>
  <si>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</si>
  <si>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</si>
  <si>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</si>
  <si>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</si>
  <si>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</si>
  <si>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</si>
  <si>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</si>
  <si>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</si>
  <si>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</si>
  <si>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</si>
  <si>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</si>
  <si>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</si>
  <si>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</si>
  <si>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</si>
  <si>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</si>
  <si>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</si>
  <si>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</si>
  <si>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</si>
  <si>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</si>
  <si>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</si>
  <si>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</si>
  <si>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</si>
  <si>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</si>
  <si>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</si>
  <si>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</si>
  <si>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</si>
  <si>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</si>
  <si>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</si>
  <si>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</si>
  <si>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</si>
  <si>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</si>
  <si>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</si>
  <si>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</si>
  <si>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</si>
  <si>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</si>
  <si>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</si>
  <si>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</si>
  <si>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</si>
  <si>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</si>
  <si>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</si>
  <si>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</si>
  <si>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</si>
  <si>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</si>
  <si>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</si>
  <si>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</si>
  <si>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</si>
  <si>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Goosander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</si>
</sst>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workbookViewId="0">
      <selection activeCell="B12" sqref="B1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topLeftCell="A38" workbookViewId="0">
      <selection activeCell="C65" sqref="C65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89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7396</v>
      </c>
    </row>
    <row r="9" spans="2:10" x14ac:dyDescent="0.25">
      <c r="B9" s="9" t="s">
        <v>139</v>
      </c>
      <c r="C9" s="39">
        <v>2827</v>
      </c>
    </row>
    <row r="10" spans="2:10" ht="15.75" thickBot="1" x14ac:dyDescent="0.3">
      <c r="B10" s="10" t="s">
        <v>140</v>
      </c>
      <c r="C10" s="40">
        <v>7787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7787</v>
      </c>
      <c r="D13" s="6" t="s">
        <v>2</v>
      </c>
      <c r="E13" s="35">
        <v>2681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10438473.5</v>
      </c>
      <c r="J13" s="27" t="s">
        <v>128</v>
      </c>
    </row>
    <row r="14" spans="2:10" x14ac:dyDescent="0.25">
      <c r="B14" s="42" t="s">
        <v>6</v>
      </c>
      <c r="C14" s="36">
        <v>7787</v>
      </c>
      <c r="D14" s="1" t="s">
        <v>2</v>
      </c>
      <c r="E14" s="36">
        <v>873</v>
      </c>
      <c r="F14" s="1" t="s">
        <v>2</v>
      </c>
      <c r="G14" s="6" t="str">
        <f t="shared" ref="G14:G43" si="0">IF(B14="segment","0.66667","0.5")</f>
        <v>0.5</v>
      </c>
      <c r="H14" s="2" t="s">
        <v>3</v>
      </c>
      <c r="I14" s="6">
        <f t="shared" ref="I14:I43" si="1">C14*E14*G14</f>
        <v>3399025.5</v>
      </c>
      <c r="J14" s="27" t="s">
        <v>128</v>
      </c>
    </row>
    <row r="15" spans="2:10" x14ac:dyDescent="0.25">
      <c r="B15" s="42" t="s">
        <v>7</v>
      </c>
      <c r="C15" s="36">
        <v>108</v>
      </c>
      <c r="D15" s="1" t="s">
        <v>2</v>
      </c>
      <c r="E15" s="36">
        <v>6892</v>
      </c>
      <c r="F15" s="1" t="s">
        <v>2</v>
      </c>
      <c r="G15" s="6" t="str">
        <f t="shared" si="0"/>
        <v>0.66667</v>
      </c>
      <c r="H15" s="2" t="s">
        <v>3</v>
      </c>
      <c r="I15" s="6">
        <f t="shared" si="1"/>
        <v>496226.48112000001</v>
      </c>
      <c r="J15" s="27" t="s">
        <v>128</v>
      </c>
    </row>
    <row r="16" spans="2:10" x14ac:dyDescent="0.25">
      <c r="B16" s="42" t="s">
        <v>6</v>
      </c>
      <c r="C16" s="36">
        <v>1294</v>
      </c>
      <c r="D16" s="1" t="s">
        <v>2</v>
      </c>
      <c r="E16" s="36">
        <v>356</v>
      </c>
      <c r="F16" s="1" t="s">
        <v>2</v>
      </c>
      <c r="G16" s="6" t="str">
        <f t="shared" si="0"/>
        <v>0.5</v>
      </c>
      <c r="H16" s="2" t="s">
        <v>3</v>
      </c>
      <c r="I16" s="6">
        <f t="shared" si="1"/>
        <v>230332</v>
      </c>
      <c r="J16" s="27" t="s">
        <v>128</v>
      </c>
    </row>
    <row r="17" spans="2:10" x14ac:dyDescent="0.25">
      <c r="B17" s="42" t="s">
        <v>7</v>
      </c>
      <c r="C17" s="36">
        <v>2827</v>
      </c>
      <c r="D17" s="1" t="s">
        <v>2</v>
      </c>
      <c r="E17" s="36">
        <v>62</v>
      </c>
      <c r="F17" s="1" t="s">
        <v>2</v>
      </c>
      <c r="G17" s="6" t="str">
        <f t="shared" si="0"/>
        <v>0.66667</v>
      </c>
      <c r="H17" s="2" t="s">
        <v>3</v>
      </c>
      <c r="I17" s="6">
        <f t="shared" si="1"/>
        <v>116849.91757999999</v>
      </c>
      <c r="J17" s="27" t="s">
        <v>128</v>
      </c>
    </row>
    <row r="18" spans="2:10" x14ac:dyDescent="0.25">
      <c r="B18" s="42" t="s">
        <v>7</v>
      </c>
      <c r="C18" s="36">
        <v>7396</v>
      </c>
      <c r="D18" s="1" t="s">
        <v>2</v>
      </c>
      <c r="E18" s="36">
        <v>165</v>
      </c>
      <c r="F18" s="1" t="s">
        <v>2</v>
      </c>
      <c r="G18" s="6" t="str">
        <f t="shared" si="0"/>
        <v>0.66667</v>
      </c>
      <c r="H18" s="2" t="s">
        <v>3</v>
      </c>
      <c r="I18" s="6">
        <f t="shared" si="1"/>
        <v>813564.06779999996</v>
      </c>
      <c r="J18" s="27" t="s">
        <v>128</v>
      </c>
    </row>
    <row r="19" spans="2:10" x14ac:dyDescent="0.25">
      <c r="B19" s="42" t="s">
        <v>6</v>
      </c>
      <c r="C19" s="36"/>
      <c r="D19" s="1" t="s">
        <v>2</v>
      </c>
      <c r="E19" s="36"/>
      <c r="F19" s="1" t="s">
        <v>2</v>
      </c>
      <c r="G19" s="6" t="str">
        <f t="shared" si="0"/>
        <v>0.5</v>
      </c>
      <c r="H19" s="2" t="s">
        <v>3</v>
      </c>
      <c r="I19" s="6">
        <f t="shared" si="1"/>
        <v>0</v>
      </c>
      <c r="J19" s="27" t="s">
        <v>128</v>
      </c>
    </row>
    <row r="20" spans="2:10" x14ac:dyDescent="0.25">
      <c r="B20" s="42" t="s">
        <v>6</v>
      </c>
      <c r="C20" s="36"/>
      <c r="D20" s="1" t="s">
        <v>2</v>
      </c>
      <c r="E20" s="36"/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0</v>
      </c>
      <c r="J20" s="27" t="s">
        <v>128</v>
      </c>
    </row>
    <row r="21" spans="2:10" x14ac:dyDescent="0.25">
      <c r="B21" s="42"/>
      <c r="C21" s="36"/>
      <c r="D21" s="1" t="s">
        <v>2</v>
      </c>
      <c r="E21" s="36"/>
      <c r="F21" s="1" t="s">
        <v>2</v>
      </c>
      <c r="G21" s="6" t="str">
        <f t="shared" si="2"/>
        <v>0.5</v>
      </c>
      <c r="H21" s="2" t="s">
        <v>3</v>
      </c>
      <c r="I21" s="6">
        <f t="shared" si="3"/>
        <v>0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 t="s">
        <v>6</v>
      </c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15494471.466499999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6010</v>
      </c>
    </row>
    <row r="48" spans="2:10" x14ac:dyDescent="0.25">
      <c r="B48" s="9" t="s">
        <v>139</v>
      </c>
      <c r="C48" s="39">
        <v>2115</v>
      </c>
    </row>
    <row r="49" spans="2:10" ht="15.75" thickBot="1" x14ac:dyDescent="0.3">
      <c r="B49" s="10" t="s">
        <v>140</v>
      </c>
      <c r="C49" s="40">
        <v>5626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6010</v>
      </c>
      <c r="D52" s="1" t="s">
        <v>2</v>
      </c>
      <c r="E52" s="36">
        <v>1982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5955910</v>
      </c>
      <c r="J52" s="28" t="s">
        <v>128</v>
      </c>
    </row>
    <row r="53" spans="2:10" x14ac:dyDescent="0.25">
      <c r="B53" s="42" t="s">
        <v>7</v>
      </c>
      <c r="C53" s="36">
        <v>26</v>
      </c>
      <c r="D53" s="1" t="s">
        <v>2</v>
      </c>
      <c r="E53" s="36">
        <v>6010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104173.8542</v>
      </c>
      <c r="J53" s="28" t="s">
        <v>128</v>
      </c>
    </row>
    <row r="54" spans="2:10" x14ac:dyDescent="0.25">
      <c r="B54" s="42" t="s">
        <v>7</v>
      </c>
      <c r="C54" s="36">
        <v>2115</v>
      </c>
      <c r="D54" s="1" t="s">
        <v>2</v>
      </c>
      <c r="E54" s="36">
        <v>135</v>
      </c>
      <c r="F54" s="1" t="s">
        <v>2</v>
      </c>
      <c r="G54" s="6" t="str">
        <f t="shared" si="10"/>
        <v>0.66667</v>
      </c>
      <c r="H54" s="2" t="s">
        <v>3</v>
      </c>
      <c r="I54" s="6">
        <f t="shared" si="11"/>
        <v>190350.95175000001</v>
      </c>
      <c r="J54" s="28" t="s">
        <v>128</v>
      </c>
    </row>
    <row r="55" spans="2:10" x14ac:dyDescent="0.25">
      <c r="B55" s="42"/>
      <c r="C55" s="36"/>
      <c r="D55" s="1" t="s">
        <v>2</v>
      </c>
      <c r="E55" s="36"/>
      <c r="F55" s="1" t="s">
        <v>2</v>
      </c>
      <c r="G55" s="6" t="str">
        <f t="shared" si="10"/>
        <v>0.5</v>
      </c>
      <c r="H55" s="2" t="s">
        <v>3</v>
      </c>
      <c r="I55" s="6">
        <f t="shared" si="11"/>
        <v>0</v>
      </c>
      <c r="J55" s="28" t="s">
        <v>128</v>
      </c>
    </row>
    <row r="56" spans="2:10" x14ac:dyDescent="0.25">
      <c r="B56" s="42"/>
      <c r="C56" s="36"/>
      <c r="D56" s="1" t="s">
        <v>2</v>
      </c>
      <c r="E56" s="36"/>
      <c r="F56" s="1" t="s">
        <v>2</v>
      </c>
      <c r="G56" s="6" t="str">
        <f t="shared" si="10"/>
        <v>0.5</v>
      </c>
      <c r="H56" s="2" t="s">
        <v>3</v>
      </c>
      <c r="I56" s="6">
        <f t="shared" si="11"/>
        <v>0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 t="s">
        <v>7</v>
      </c>
      <c r="C62" s="36">
        <v>5626</v>
      </c>
      <c r="D62" s="1" t="s">
        <v>2</v>
      </c>
      <c r="E62" s="36">
        <v>67</v>
      </c>
      <c r="F62" s="1" t="s">
        <v>2</v>
      </c>
      <c r="G62" s="6" t="str">
        <f t="shared" si="10"/>
        <v>0.66667</v>
      </c>
      <c r="H62" s="2" t="s">
        <v>3</v>
      </c>
      <c r="I62" s="6">
        <f t="shared" si="11"/>
        <v>251295.92314</v>
      </c>
      <c r="J62" s="28" t="s">
        <v>129</v>
      </c>
    </row>
    <row r="63" spans="2:10" x14ac:dyDescent="0.25">
      <c r="B63" s="42" t="s">
        <v>6</v>
      </c>
      <c r="C63" s="36">
        <v>145</v>
      </c>
      <c r="D63" s="1" t="s">
        <v>2</v>
      </c>
      <c r="E63" s="36"/>
      <c r="F63" s="1" t="s">
        <v>2</v>
      </c>
      <c r="G63" s="6" t="str">
        <f t="shared" si="10"/>
        <v>0.5</v>
      </c>
      <c r="H63" s="2" t="s">
        <v>3</v>
      </c>
      <c r="I63" s="6">
        <f t="shared" si="11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>
        <v>45</v>
      </c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5999138.8828100003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15.494471466499999</v>
      </c>
    </row>
    <row r="70" spans="2:10" ht="15.75" thickBot="1" x14ac:dyDescent="0.3">
      <c r="B70" s="10" t="s">
        <v>9</v>
      </c>
      <c r="C70" s="19">
        <f>I67/1000000</f>
        <v>5.9991388828100005</v>
      </c>
    </row>
    <row r="71" spans="2:10" ht="22.5" customHeight="1" thickBot="1" x14ac:dyDescent="0.4">
      <c r="B71" s="17" t="s">
        <v>10</v>
      </c>
      <c r="C71" s="25">
        <f>C69+C70</f>
        <v>21.49361034931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2021-07-01T06:44:00Z</dcterms:modified>
</cp:coreProperties>
</file>